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racts database" sheetId="1" r:id="rId4"/>
    <sheet state="visible" name="Inputs" sheetId="2" r:id="rId5"/>
  </sheets>
  <definedNames>
    <definedName hidden="1" localSheetId="0" name="_xlnm._FilterDatabase">'Contracts database'!$B$3:$S$9</definedName>
  </definedNames>
  <calcPr/>
</workbook>
</file>

<file path=xl/sharedStrings.xml><?xml version="1.0" encoding="utf-8"?>
<sst xmlns="http://schemas.openxmlformats.org/spreadsheetml/2006/main" count="86" uniqueCount="48">
  <si>
    <t>Note: this a free contract database template from Juro for use in simple contract management cases. If you have more complex requirements head to www.juro.com.</t>
  </si>
  <si>
    <t>Total liability cap</t>
  </si>
  <si>
    <t>Business owner</t>
  </si>
  <si>
    <t>Legal owner</t>
  </si>
  <si>
    <t>Ref.</t>
  </si>
  <si>
    <t>Counterparty</t>
  </si>
  <si>
    <t>Contract type</t>
  </si>
  <si>
    <t>Approval 1</t>
  </si>
  <si>
    <t>Approval 2</t>
  </si>
  <si>
    <t>Status</t>
  </si>
  <si>
    <t>Buy-side or sell-side</t>
  </si>
  <si>
    <t>Total value ($)</t>
  </si>
  <si>
    <t>Annualized value ($)</t>
  </si>
  <si>
    <t>Duration (years)</t>
  </si>
  <si>
    <t>Termination date</t>
  </si>
  <si>
    <t>Give notice date</t>
  </si>
  <si>
    <t>Liability cap</t>
  </si>
  <si>
    <t>Personal data</t>
  </si>
  <si>
    <t>Jurisidction</t>
  </si>
  <si>
    <t>Notes</t>
  </si>
  <si>
    <t>Tom Bangay</t>
  </si>
  <si>
    <t>Alex Moir</t>
  </si>
  <si>
    <t>Amazon Inc.</t>
  </si>
  <si>
    <t>MSA</t>
  </si>
  <si>
    <t>Yes</t>
  </si>
  <si>
    <t>Fully signed</t>
  </si>
  <si>
    <t>Buy-side</t>
  </si>
  <si>
    <t>New York</t>
  </si>
  <si>
    <t>Includes heavy indemnities</t>
  </si>
  <si>
    <t>Sanaa Siddiqui</t>
  </si>
  <si>
    <t>Google Inc.</t>
  </si>
  <si>
    <t>California</t>
  </si>
  <si>
    <t>Procurement intends to terminate</t>
  </si>
  <si>
    <t>Salesforce Inc.</t>
  </si>
  <si>
    <t>Services agreement</t>
  </si>
  <si>
    <t>No</t>
  </si>
  <si>
    <t>Awaiting approval</t>
  </si>
  <si>
    <t>Microsoft Inc.</t>
  </si>
  <si>
    <t>England</t>
  </si>
  <si>
    <t>Procurement intends to renew</t>
  </si>
  <si>
    <t>Richard Mabey</t>
  </si>
  <si>
    <t>Postmates Inc.</t>
  </si>
  <si>
    <t>Order form</t>
  </si>
  <si>
    <t>Sell-side</t>
  </si>
  <si>
    <t>Personal data transfers governed by DPA</t>
  </si>
  <si>
    <t>Snowflake Inc.</t>
  </si>
  <si>
    <t>Awaiting signature</t>
  </si>
  <si>
    <t>France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</si>
</sst>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M/d/yyyy"/>
  </numFmts>
  <fonts count="5">
    <font>
      <sz val="10.0"/>
      <color rgb="FF000000"/>
      <name val="Arial"/>
    </font>
    <font>
      <i/>
      <color theme="1"/>
      <name val="Arial"/>
    </font>
    <font>
      <b/>
      <color rgb="FFFFFFFF"/>
      <name val="Arial"/>
    </font>
    <font>
      <color theme="1"/>
      <name val="Arial"/>
    </font>
    <font>
      <color rgb="FFFFFFFF"/>
      <name val="Arial"/>
    </font>
  </fonts>
  <fills count="3">
    <fill>
      <patternFill patternType="none"/>
    </fill>
    <fill>
      <patternFill patternType="lightGray"/>
    </fill>
    <fill>
      <patternFill patternType="solid">
        <fgColor rgb="FF0000FF"/>
        <bgColor rgb="FF0000FF"/>
      </patternFill>
    </fill>
  </fills>
  <borders count="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2" numFmtId="0" xfId="0" applyAlignment="1" applyBorder="1" applyFill="1" applyFont="1">
      <alignment readingOrder="0"/>
    </xf>
    <xf borderId="2" fillId="0" fontId="3" numFmtId="164" xfId="0" applyBorder="1" applyFont="1" applyNumberFormat="1"/>
    <xf borderId="0" fillId="2" fontId="4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3" numFmtId="164" xfId="0" applyAlignment="1" applyFont="1" applyNumberFormat="1">
      <alignment readingOrder="0"/>
    </xf>
    <xf borderId="0" fillId="0" fontId="3" numFmtId="164" xfId="0" applyFont="1" applyNumberFormat="1"/>
    <xf borderId="0" fillId="0" fontId="3" numFmtId="165" xfId="0" applyAlignment="1" applyFont="1" applyNumberFormat="1">
      <alignment readingOrder="0"/>
    </xf>
    <xf borderId="0" fillId="0" fontId="3" numFmtId="164" xfId="0" applyAlignment="1" applyFont="1" applyNumberForma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5.0"/>
    <col customWidth="1" min="3" max="3" width="16.86"/>
    <col customWidth="1" min="4" max="4" width="7.71"/>
    <col customWidth="1" min="5" max="5" width="20.57"/>
    <col customWidth="1" min="6" max="6" width="18.71"/>
    <col customWidth="1" min="7" max="9" width="17.29"/>
    <col customWidth="1" min="10" max="10" width="22.86"/>
    <col customWidth="1" min="11" max="11" width="18.29"/>
    <col customWidth="1" min="12" max="12" width="22.29"/>
    <col customWidth="1" min="13" max="13" width="20.71"/>
    <col customWidth="1" min="14" max="14" width="20.86"/>
    <col customWidth="1" min="15" max="15" width="20.29"/>
    <col customWidth="1" min="17" max="17" width="17.71"/>
    <col customWidth="1" min="19" max="19" width="47.43"/>
  </cols>
  <sheetData>
    <row r="1">
      <c r="B1" s="1" t="s">
        <v>0</v>
      </c>
      <c r="O1" s="2" t="s">
        <v>1</v>
      </c>
      <c r="P1" s="3">
        <f>SUM(P4:P9)</f>
        <v>19000000</v>
      </c>
    </row>
    <row r="3"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</row>
    <row r="4">
      <c r="B4" s="5" t="s">
        <v>20</v>
      </c>
      <c r="C4" s="5" t="s">
        <v>21</v>
      </c>
      <c r="D4" s="5">
        <v>13456.0</v>
      </c>
      <c r="E4" s="5" t="s">
        <v>22</v>
      </c>
      <c r="F4" s="5" t="s">
        <v>23</v>
      </c>
      <c r="G4" s="5" t="s">
        <v>24</v>
      </c>
      <c r="H4" s="5" t="s">
        <v>24</v>
      </c>
      <c r="I4" s="5" t="s">
        <v>25</v>
      </c>
      <c r="J4" s="5" t="s">
        <v>26</v>
      </c>
      <c r="K4" s="6">
        <v>360000.0</v>
      </c>
      <c r="L4" s="7">
        <f>K4*M4</f>
        <v>360000</v>
      </c>
      <c r="M4" s="5">
        <v>1.0</v>
      </c>
      <c r="N4" s="8">
        <v>44659.0</v>
      </c>
      <c r="O4" s="8">
        <v>44602.0</v>
      </c>
      <c r="P4" s="6">
        <v>3000000.0</v>
      </c>
      <c r="Q4" s="5" t="s">
        <v>24</v>
      </c>
      <c r="R4" s="5" t="s">
        <v>27</v>
      </c>
      <c r="S4" s="5" t="s">
        <v>28</v>
      </c>
    </row>
    <row r="5">
      <c r="B5" s="5" t="s">
        <v>29</v>
      </c>
      <c r="C5" s="5" t="s">
        <v>21</v>
      </c>
      <c r="D5" s="5">
        <v>13457.0</v>
      </c>
      <c r="E5" s="5" t="s">
        <v>30</v>
      </c>
      <c r="F5" s="5" t="s">
        <v>23</v>
      </c>
      <c r="G5" s="5" t="s">
        <v>24</v>
      </c>
      <c r="H5" s="5" t="s">
        <v>24</v>
      </c>
      <c r="I5" s="5" t="s">
        <v>25</v>
      </c>
      <c r="J5" s="5" t="s">
        <v>26</v>
      </c>
      <c r="K5" s="6">
        <v>100000.0</v>
      </c>
      <c r="L5" s="7">
        <f t="shared" ref="L5:L9" si="1">K5/M5</f>
        <v>50000</v>
      </c>
      <c r="M5" s="5">
        <v>2.0</v>
      </c>
      <c r="N5" s="8">
        <v>44454.0</v>
      </c>
      <c r="O5" s="8">
        <v>44392.0</v>
      </c>
      <c r="P5" s="6">
        <v>3000000.0</v>
      </c>
      <c r="Q5" s="5" t="s">
        <v>24</v>
      </c>
      <c r="R5" s="5" t="s">
        <v>31</v>
      </c>
      <c r="S5" s="5" t="s">
        <v>32</v>
      </c>
    </row>
    <row r="6">
      <c r="B6" s="5" t="s">
        <v>29</v>
      </c>
      <c r="C6" s="5" t="s">
        <v>21</v>
      </c>
      <c r="D6" s="5">
        <v>13458.0</v>
      </c>
      <c r="E6" s="5" t="s">
        <v>33</v>
      </c>
      <c r="F6" s="5" t="s">
        <v>34</v>
      </c>
      <c r="G6" s="5" t="s">
        <v>24</v>
      </c>
      <c r="H6" s="5" t="s">
        <v>35</v>
      </c>
      <c r="I6" s="5" t="s">
        <v>36</v>
      </c>
      <c r="J6" s="5" t="s">
        <v>26</v>
      </c>
      <c r="K6" s="6">
        <v>20000.0</v>
      </c>
      <c r="L6" s="7">
        <f t="shared" si="1"/>
        <v>20000</v>
      </c>
      <c r="M6" s="5">
        <v>1.0</v>
      </c>
      <c r="N6" s="8">
        <v>44546.0</v>
      </c>
      <c r="O6" s="8">
        <v>44484.0</v>
      </c>
      <c r="P6" s="6">
        <v>1.0E7</v>
      </c>
      <c r="Q6" s="5" t="s">
        <v>35</v>
      </c>
      <c r="R6" s="5" t="s">
        <v>27</v>
      </c>
      <c r="S6" s="5" t="s">
        <v>32</v>
      </c>
    </row>
    <row r="7">
      <c r="B7" s="5" t="s">
        <v>29</v>
      </c>
      <c r="C7" s="5" t="s">
        <v>21</v>
      </c>
      <c r="D7" s="5">
        <v>13459.0</v>
      </c>
      <c r="E7" s="5" t="s">
        <v>37</v>
      </c>
      <c r="F7" s="5" t="s">
        <v>34</v>
      </c>
      <c r="G7" s="5" t="s">
        <v>35</v>
      </c>
      <c r="H7" s="5" t="s">
        <v>35</v>
      </c>
      <c r="I7" s="5" t="s">
        <v>36</v>
      </c>
      <c r="J7" s="5" t="s">
        <v>26</v>
      </c>
      <c r="K7" s="6">
        <v>2000000.0</v>
      </c>
      <c r="L7" s="7">
        <f t="shared" si="1"/>
        <v>666666.6667</v>
      </c>
      <c r="M7" s="5">
        <v>3.0</v>
      </c>
      <c r="N7" s="8">
        <v>44659.0</v>
      </c>
      <c r="O7" s="8">
        <v>44600.0</v>
      </c>
      <c r="P7" s="6">
        <v>3000000.0</v>
      </c>
      <c r="Q7" s="5" t="s">
        <v>35</v>
      </c>
      <c r="R7" s="5" t="s">
        <v>38</v>
      </c>
      <c r="S7" s="5" t="s">
        <v>39</v>
      </c>
    </row>
    <row r="8">
      <c r="B8" s="5" t="s">
        <v>40</v>
      </c>
      <c r="C8" s="5" t="s">
        <v>21</v>
      </c>
      <c r="D8" s="5">
        <v>13450.0</v>
      </c>
      <c r="E8" s="5" t="s">
        <v>41</v>
      </c>
      <c r="F8" s="5" t="s">
        <v>42</v>
      </c>
      <c r="G8" s="5" t="s">
        <v>24</v>
      </c>
      <c r="H8" s="5" t="s">
        <v>35</v>
      </c>
      <c r="I8" s="5" t="s">
        <v>36</v>
      </c>
      <c r="J8" s="5" t="s">
        <v>43</v>
      </c>
      <c r="K8" s="6">
        <v>26500.0</v>
      </c>
      <c r="L8" s="7">
        <f t="shared" si="1"/>
        <v>53000</v>
      </c>
      <c r="M8" s="5">
        <v>0.5</v>
      </c>
      <c r="N8" s="8">
        <v>44524.0</v>
      </c>
      <c r="O8" s="8">
        <v>44463.0</v>
      </c>
      <c r="P8" s="9">
        <v>0.0</v>
      </c>
      <c r="Q8" s="5" t="s">
        <v>24</v>
      </c>
      <c r="R8" s="5" t="s">
        <v>38</v>
      </c>
      <c r="S8" s="5" t="s">
        <v>44</v>
      </c>
    </row>
    <row r="9">
      <c r="B9" s="5" t="s">
        <v>40</v>
      </c>
      <c r="C9" s="5" t="s">
        <v>21</v>
      </c>
      <c r="D9" s="5">
        <v>13451.0</v>
      </c>
      <c r="E9" s="5" t="s">
        <v>45</v>
      </c>
      <c r="F9" s="5" t="s">
        <v>42</v>
      </c>
      <c r="G9" s="5" t="s">
        <v>24</v>
      </c>
      <c r="H9" s="5" t="s">
        <v>24</v>
      </c>
      <c r="I9" s="5" t="s">
        <v>46</v>
      </c>
      <c r="J9" s="5" t="s">
        <v>43</v>
      </c>
      <c r="K9" s="6">
        <v>3000.0</v>
      </c>
      <c r="L9" s="7">
        <f t="shared" si="1"/>
        <v>6000</v>
      </c>
      <c r="M9" s="5">
        <v>0.5</v>
      </c>
      <c r="N9" s="8">
        <v>44377.0</v>
      </c>
      <c r="O9" s="8">
        <v>44346.0</v>
      </c>
      <c r="P9" s="9">
        <v>0.0</v>
      </c>
      <c r="Q9" s="5" t="s">
        <v>24</v>
      </c>
      <c r="R9" s="5" t="s">
        <v>47</v>
      </c>
      <c r="S9" s="5" t="s">
        <v>44</v>
      </c>
    </row>
  </sheetData>
  <autoFilter ref="$B$3:$S$9"/>
  <dataValidations>
    <dataValidation type="custom" allowBlank="1" showDropDown="1" sqref="G4:H9">
      <formula1>NOT(ISERROR(SEARCH(("Yes"),(G4))))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